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1950" yWindow="1950" windowWidth="21600" windowHeight="1150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I233" i="1" s="1"/>
  <c r="H222" i="1"/>
  <c r="G222" i="1"/>
  <c r="F222" i="1"/>
  <c r="B214" i="1"/>
  <c r="A214" i="1"/>
  <c r="L213" i="1"/>
  <c r="J213" i="1"/>
  <c r="J214" i="1" s="1"/>
  <c r="I213" i="1"/>
  <c r="H213" i="1"/>
  <c r="G213" i="1"/>
  <c r="F213" i="1"/>
  <c r="B204" i="1"/>
  <c r="A204" i="1"/>
  <c r="L203" i="1"/>
  <c r="J203" i="1"/>
  <c r="I203" i="1"/>
  <c r="H203" i="1"/>
  <c r="G203" i="1"/>
  <c r="F203" i="1"/>
  <c r="J233" i="1" l="1"/>
  <c r="H233" i="1"/>
  <c r="G233" i="1"/>
  <c r="F233" i="1"/>
  <c r="H214" i="1"/>
  <c r="F214" i="1"/>
  <c r="I214" i="1"/>
  <c r="L233" i="1"/>
  <c r="L214" i="1"/>
  <c r="G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62" i="1" l="1"/>
  <c r="L195" i="1"/>
  <c r="L176" i="1"/>
  <c r="G176" i="1"/>
  <c r="J176" i="1"/>
  <c r="H195" i="1"/>
  <c r="G195" i="1"/>
  <c r="F195" i="1"/>
  <c r="J195" i="1"/>
  <c r="L157" i="1"/>
  <c r="H157" i="1"/>
  <c r="G157" i="1"/>
  <c r="F157" i="1"/>
  <c r="I43" i="1"/>
  <c r="I81" i="1"/>
  <c r="I100" i="1"/>
  <c r="G138" i="1"/>
  <c r="L138" i="1"/>
  <c r="J138" i="1"/>
  <c r="H138" i="1"/>
  <c r="L119" i="1"/>
  <c r="J119" i="1"/>
  <c r="H119" i="1"/>
  <c r="G119" i="1"/>
  <c r="F119" i="1"/>
  <c r="H100" i="1"/>
  <c r="L100" i="1"/>
  <c r="J100" i="1"/>
  <c r="G100" i="1"/>
  <c r="F100" i="1"/>
  <c r="F81" i="1"/>
  <c r="L81" i="1"/>
  <c r="J81" i="1"/>
  <c r="H81" i="1"/>
  <c r="G81" i="1"/>
  <c r="J62" i="1"/>
  <c r="L62" i="1"/>
  <c r="H62" i="1"/>
  <c r="G62" i="1"/>
  <c r="F62" i="1"/>
  <c r="J43" i="1"/>
  <c r="H43" i="1"/>
  <c r="L43" i="1"/>
  <c r="G43" i="1"/>
  <c r="F43" i="1"/>
  <c r="I24" i="1"/>
  <c r="J24" i="1"/>
  <c r="L24" i="1"/>
  <c r="H24" i="1"/>
  <c r="G24" i="1"/>
  <c r="F24" i="1"/>
  <c r="I176" i="1"/>
  <c r="I234" i="1" s="1"/>
  <c r="F138" i="1"/>
  <c r="F176" i="1"/>
  <c r="J234" i="1" l="1"/>
  <c r="G234" i="1"/>
  <c r="H234" i="1"/>
  <c r="L234" i="1"/>
  <c r="F234" i="1"/>
</calcChain>
</file>

<file path=xl/sharedStrings.xml><?xml version="1.0" encoding="utf-8"?>
<sst xmlns="http://schemas.openxmlformats.org/spreadsheetml/2006/main" count="361" uniqueCount="112">
  <si>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</si>
  <si>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</si>
  <si>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</si>
  <si>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</si>
  <si>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</si>
  <si>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</si>
  <si>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</si>
  <si>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</si>
  <si>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</si>
  <si>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</si>
  <si>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</si>
  <si>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</si>
  <si>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</si>
  <si>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</si>
  <si>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</si>
  <si>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</si>
  <si>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</si>
  <si>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</si>
  <si>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</si>
  <si>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</si>
  <si>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</si>
  <si>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</si>
  <si>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</si>
  <si>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</si>
  <si>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</si>
  <si>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</si>
  <si>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</si>
  <si>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</si>
  <si>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</si>
  <si>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</si>
  <si>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</si>
  <si>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</si>
  <si>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</si>
  <si>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</si>
  <si>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</si>
  <si>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</si>
  <si>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</si>
  <si>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</si>
  <si>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</si>
  <si>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</si>
  <si>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Саидов Тимур Мурадович</t>
  </si>
  <si>
    <t>МКОУ "Билбильская СОШ им. М.Абдуллаева"</t>
  </si>
  <si>
    <t>Салат из моркови и зеленого горошка</t>
  </si>
  <si>
    <t>558/2005</t>
  </si>
  <si>
    <t>Борщ из свежей капусты</t>
  </si>
  <si>
    <t>170/2005</t>
  </si>
  <si>
    <t>Плов из птицы</t>
  </si>
  <si>
    <t>041/2005</t>
  </si>
  <si>
    <t>Кисель</t>
  </si>
  <si>
    <t>968/2005</t>
  </si>
  <si>
    <t>1350/2002</t>
  </si>
  <si>
    <t xml:space="preserve">Хлеб пшеничный </t>
  </si>
  <si>
    <t>Салат из свеклы</t>
  </si>
  <si>
    <t>33/2010</t>
  </si>
  <si>
    <t>Суп картофельный с горохом</t>
  </si>
  <si>
    <t>200/2005</t>
  </si>
  <si>
    <t>Котлеты из говядины</t>
  </si>
  <si>
    <t>608/2005</t>
  </si>
  <si>
    <t>Каша гречневая рассыпчетая</t>
  </si>
  <si>
    <t>679/2005</t>
  </si>
  <si>
    <t>Компот из сухофруктов</t>
  </si>
  <si>
    <t>686/2005</t>
  </si>
  <si>
    <t xml:space="preserve">Суп хинкал с говядиной </t>
  </si>
  <si>
    <t>361/2002</t>
  </si>
  <si>
    <t>Птица отварная</t>
  </si>
  <si>
    <t>637/2005</t>
  </si>
  <si>
    <t>Рис отварной</t>
  </si>
  <si>
    <t>355/2005</t>
  </si>
  <si>
    <t>Компот из свежих яблок</t>
  </si>
  <si>
    <t>859/2005</t>
  </si>
  <si>
    <t>Салат из свеклы, моркови и зеленого горошка</t>
  </si>
  <si>
    <t>Борщ из свежей капусты с картофелем</t>
  </si>
  <si>
    <t>187/2005</t>
  </si>
  <si>
    <t>Гуляш из отварной говядины</t>
  </si>
  <si>
    <t>246/2005</t>
  </si>
  <si>
    <t>Сок фруктовый пром производства</t>
  </si>
  <si>
    <t>Салат из свежей капусты</t>
  </si>
  <si>
    <t>Суп рисовый с говядиной</t>
  </si>
  <si>
    <t>204/2005</t>
  </si>
  <si>
    <t>Птица тушенная</t>
  </si>
  <si>
    <t>301/2005</t>
  </si>
  <si>
    <t>Макароны отварные</t>
  </si>
  <si>
    <t>688/2005</t>
  </si>
  <si>
    <t>Салат из белокачанной капусты</t>
  </si>
  <si>
    <t>42/2010</t>
  </si>
  <si>
    <t>Суп с мясом с перловой крупой</t>
  </si>
  <si>
    <t>197/2005</t>
  </si>
  <si>
    <t>Фрукты</t>
  </si>
  <si>
    <t>Яблоко</t>
  </si>
  <si>
    <t>847/2005</t>
  </si>
  <si>
    <t>Венегрет овощной</t>
  </si>
  <si>
    <t>45/2010</t>
  </si>
  <si>
    <t>Суп вермешелевый с птицой</t>
  </si>
  <si>
    <t>71/2005</t>
  </si>
  <si>
    <t>Плов с мясом</t>
  </si>
  <si>
    <t>244/2015</t>
  </si>
  <si>
    <t>Компот из свежих груш</t>
  </si>
  <si>
    <t>Суп картофельный с макаронными изделиями</t>
  </si>
  <si>
    <t>208/2005</t>
  </si>
  <si>
    <t>Каша перловая рассыпчетая</t>
  </si>
  <si>
    <t>Пюре из картофеля</t>
  </si>
  <si>
    <t>694/2005</t>
  </si>
  <si>
    <t>Сладкое</t>
  </si>
  <si>
    <t>Кондитерские изделия: конфеты</t>
  </si>
  <si>
    <t>Салат из капусты белокачанной с растительным маслом</t>
  </si>
  <si>
    <t>Гуляш</t>
  </si>
  <si>
    <t>Чай с сахаром</t>
  </si>
  <si>
    <t>943/2005</t>
  </si>
  <si>
    <t>Банан</t>
  </si>
  <si>
    <t>Яйцо варенное</t>
  </si>
  <si>
    <t>139/2005</t>
  </si>
  <si>
    <t>42/2004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</si>
</sst>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B219" sqref="B2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41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0.84</v>
      </c>
      <c r="H14" s="43">
        <v>4.8499999999999996</v>
      </c>
      <c r="I14" s="43">
        <v>3.38</v>
      </c>
      <c r="J14" s="43">
        <v>60.91</v>
      </c>
      <c r="K14" s="44" t="s">
        <v>43</v>
      </c>
      <c r="L14" s="43">
        <v>8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2.52</v>
      </c>
      <c r="H15" s="43">
        <v>4.6500000000000004</v>
      </c>
      <c r="I15" s="43">
        <v>19.12</v>
      </c>
      <c r="J15" s="43">
        <v>150</v>
      </c>
      <c r="K15" s="44" t="s">
        <v>45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250</v>
      </c>
      <c r="G16" s="43">
        <v>30.92</v>
      </c>
      <c r="H16" s="43">
        <v>36.57</v>
      </c>
      <c r="I16" s="43">
        <v>51.62</v>
      </c>
      <c r="J16" s="43">
        <v>457.8</v>
      </c>
      <c r="K16" s="44" t="s">
        <v>47</v>
      </c>
      <c r="L16" s="43">
        <v>39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0.14000000000000001</v>
      </c>
      <c r="H18" s="43"/>
      <c r="I18" s="43">
        <v>24.76</v>
      </c>
      <c r="J18" s="43">
        <v>94.2</v>
      </c>
      <c r="K18" s="44" t="s">
        <v>49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2.88</v>
      </c>
      <c r="H19" s="43">
        <v>0.35</v>
      </c>
      <c r="I19" s="43">
        <v>17.739999999999998</v>
      </c>
      <c r="J19" s="43">
        <v>114.17</v>
      </c>
      <c r="K19" s="44" t="s">
        <v>50</v>
      </c>
      <c r="L19" s="43">
        <v>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37.300000000000004</v>
      </c>
      <c r="H23" s="19">
        <f t="shared" si="2"/>
        <v>46.42</v>
      </c>
      <c r="I23" s="19">
        <f t="shared" si="2"/>
        <v>116.62</v>
      </c>
      <c r="J23" s="19">
        <f t="shared" si="2"/>
        <v>877.08</v>
      </c>
      <c r="K23" s="25"/>
      <c r="L23" s="19">
        <f t="shared" ref="L23" si="3">SUM(L14:L22)</f>
        <v>89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790</v>
      </c>
      <c r="G24" s="32">
        <f t="shared" ref="G24:J24" si="4">G13+G23</f>
        <v>37.300000000000004</v>
      </c>
      <c r="H24" s="32">
        <f t="shared" si="4"/>
        <v>46.42</v>
      </c>
      <c r="I24" s="32">
        <f t="shared" si="4"/>
        <v>116.62</v>
      </c>
      <c r="J24" s="32">
        <f t="shared" si="4"/>
        <v>877.08</v>
      </c>
      <c r="K24" s="32"/>
      <c r="L24" s="32">
        <f t="shared" ref="L24" si="5">L13+L23</f>
        <v>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0.86</v>
      </c>
      <c r="H33" s="43">
        <v>3.65</v>
      </c>
      <c r="I33" s="43">
        <v>5.0199999999999996</v>
      </c>
      <c r="J33" s="43">
        <v>56.34</v>
      </c>
      <c r="K33" s="44" t="s">
        <v>53</v>
      </c>
      <c r="L33" s="43">
        <v>7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 t="s">
        <v>55</v>
      </c>
      <c r="L34" s="43">
        <v>36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50</v>
      </c>
      <c r="G35" s="43">
        <v>7.78</v>
      </c>
      <c r="H35" s="43">
        <v>5.68</v>
      </c>
      <c r="I35" s="43">
        <v>17.920000000000002</v>
      </c>
      <c r="J35" s="43">
        <v>114.38</v>
      </c>
      <c r="K35" s="44" t="s">
        <v>57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7.46</v>
      </c>
      <c r="H36" s="43">
        <v>5.61</v>
      </c>
      <c r="I36" s="43">
        <v>20.78</v>
      </c>
      <c r="J36" s="43">
        <v>230.45</v>
      </c>
      <c r="K36" s="44" t="s">
        <v>59</v>
      </c>
      <c r="L36" s="43">
        <v>37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1.04</v>
      </c>
      <c r="H37" s="43"/>
      <c r="I37" s="43">
        <v>26.69</v>
      </c>
      <c r="J37" s="43">
        <v>107.44</v>
      </c>
      <c r="K37" s="44" t="s">
        <v>61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2.88</v>
      </c>
      <c r="H38" s="43">
        <v>0.35</v>
      </c>
      <c r="I38" s="43">
        <v>17.739999999999998</v>
      </c>
      <c r="J38" s="43">
        <v>114.17</v>
      </c>
      <c r="K38" s="44" t="s">
        <v>50</v>
      </c>
      <c r="L38" s="43">
        <v>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25.509999999999998</v>
      </c>
      <c r="H42" s="19">
        <f t="shared" ref="H42" si="11">SUM(H33:H41)</f>
        <v>20.57</v>
      </c>
      <c r="I42" s="19">
        <f t="shared" ref="I42" si="12">SUM(I33:I41)</f>
        <v>104.47999999999999</v>
      </c>
      <c r="J42" s="19">
        <f t="shared" ref="J42:L42" si="13">SUM(J33:J41)</f>
        <v>757.53000000000009</v>
      </c>
      <c r="K42" s="25"/>
      <c r="L42" s="19">
        <f t="shared" si="13"/>
        <v>120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740</v>
      </c>
      <c r="G43" s="32">
        <f t="shared" ref="G43" si="14">G32+G42</f>
        <v>25.509999999999998</v>
      </c>
      <c r="H43" s="32">
        <f t="shared" ref="H43" si="15">H32+H42</f>
        <v>20.57</v>
      </c>
      <c r="I43" s="32">
        <f t="shared" ref="I43" si="16">I32+I42</f>
        <v>104.47999999999999</v>
      </c>
      <c r="J43" s="32">
        <f t="shared" ref="J43:L43" si="17">J32+J42</f>
        <v>757.53000000000009</v>
      </c>
      <c r="K43" s="32"/>
      <c r="L43" s="32">
        <f t="shared" si="17"/>
        <v>120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12.04</v>
      </c>
      <c r="H53" s="43">
        <v>6.54</v>
      </c>
      <c r="I53" s="43">
        <v>6.04</v>
      </c>
      <c r="J53" s="43">
        <v>136.59</v>
      </c>
      <c r="K53" s="44" t="s">
        <v>63</v>
      </c>
      <c r="L53" s="43">
        <v>24</v>
      </c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80</v>
      </c>
      <c r="G54" s="43">
        <v>10.55</v>
      </c>
      <c r="H54" s="43">
        <v>6.59</v>
      </c>
      <c r="I54" s="43">
        <v>126.82</v>
      </c>
      <c r="J54" s="43">
        <v>165</v>
      </c>
      <c r="K54" s="44" t="s">
        <v>65</v>
      </c>
      <c r="L54" s="43">
        <v>29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3.6</v>
      </c>
      <c r="H55" s="43">
        <v>5.85</v>
      </c>
      <c r="I55" s="43">
        <v>28.35</v>
      </c>
      <c r="J55" s="43">
        <v>180</v>
      </c>
      <c r="K55" s="44" t="s">
        <v>67</v>
      </c>
      <c r="L55" s="43">
        <v>9</v>
      </c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0.2</v>
      </c>
      <c r="H56" s="43">
        <v>0.2</v>
      </c>
      <c r="I56" s="43">
        <v>22.3</v>
      </c>
      <c r="J56" s="43">
        <v>110</v>
      </c>
      <c r="K56" s="44" t="s">
        <v>69</v>
      </c>
      <c r="L56" s="43">
        <v>7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2.88</v>
      </c>
      <c r="H57" s="43">
        <v>0.35</v>
      </c>
      <c r="I57" s="43">
        <v>17.739999999999998</v>
      </c>
      <c r="J57" s="43">
        <v>114.17</v>
      </c>
      <c r="K57" s="44" t="s">
        <v>50</v>
      </c>
      <c r="L57" s="43">
        <v>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29.27</v>
      </c>
      <c r="H61" s="19">
        <f t="shared" ref="H61" si="23">SUM(H52:H60)</f>
        <v>19.529999999999998</v>
      </c>
      <c r="I61" s="19">
        <f t="shared" ref="I61" si="24">SUM(I52:I60)</f>
        <v>201.25</v>
      </c>
      <c r="J61" s="19">
        <f t="shared" ref="J61:L61" si="25">SUM(J52:J60)</f>
        <v>705.76</v>
      </c>
      <c r="K61" s="25"/>
      <c r="L61" s="19">
        <f t="shared" si="25"/>
        <v>76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710</v>
      </c>
      <c r="G62" s="32">
        <f t="shared" ref="G62" si="26">G51+G61</f>
        <v>29.27</v>
      </c>
      <c r="H62" s="32">
        <f t="shared" ref="H62" si="27">H51+H61</f>
        <v>19.529999999999998</v>
      </c>
      <c r="I62" s="32">
        <f t="shared" ref="I62" si="28">I51+I61</f>
        <v>201.25</v>
      </c>
      <c r="J62" s="32">
        <f t="shared" ref="J62:L62" si="29">J51+J61</f>
        <v>705.76</v>
      </c>
      <c r="K62" s="32"/>
      <c r="L62" s="32">
        <f t="shared" si="29"/>
        <v>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0.84</v>
      </c>
      <c r="H71" s="43">
        <v>4.8499999999999996</v>
      </c>
      <c r="I71" s="43">
        <v>3.38</v>
      </c>
      <c r="J71" s="43">
        <v>60.91</v>
      </c>
      <c r="K71" s="44" t="s">
        <v>43</v>
      </c>
      <c r="L71" s="43">
        <v>8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6.05</v>
      </c>
      <c r="H72" s="43">
        <v>5.46</v>
      </c>
      <c r="I72" s="43">
        <v>18.57</v>
      </c>
      <c r="J72" s="43">
        <v>113.25</v>
      </c>
      <c r="K72" s="44" t="s">
        <v>72</v>
      </c>
      <c r="L72" s="43">
        <v>32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15.1</v>
      </c>
      <c r="H73" s="43">
        <v>6.4</v>
      </c>
      <c r="I73" s="43">
        <v>3.3</v>
      </c>
      <c r="J73" s="43">
        <v>188.65</v>
      </c>
      <c r="K73" s="44" t="s">
        <v>74</v>
      </c>
      <c r="L73" s="43">
        <v>36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4.53</v>
      </c>
      <c r="H74" s="43">
        <v>9.82</v>
      </c>
      <c r="I74" s="43">
        <v>20.78</v>
      </c>
      <c r="J74" s="43">
        <v>230.45</v>
      </c>
      <c r="K74" s="44" t="s">
        <v>59</v>
      </c>
      <c r="L74" s="43">
        <v>32</v>
      </c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1</v>
      </c>
      <c r="H75" s="43">
        <v>0.03</v>
      </c>
      <c r="I75" s="43">
        <v>24</v>
      </c>
      <c r="J75" s="43">
        <v>94</v>
      </c>
      <c r="K75" s="44"/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2.88</v>
      </c>
      <c r="H76" s="43">
        <v>0.35</v>
      </c>
      <c r="I76" s="43">
        <v>17.739999999999998</v>
      </c>
      <c r="J76" s="43">
        <v>114.17</v>
      </c>
      <c r="K76" s="44" t="s">
        <v>50</v>
      </c>
      <c r="L76" s="43">
        <v>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30.4</v>
      </c>
      <c r="H80" s="19">
        <f t="shared" ref="H80" si="35">SUM(H71:H79)</f>
        <v>26.910000000000004</v>
      </c>
      <c r="I80" s="19">
        <f t="shared" ref="I80" si="36">SUM(I71:I79)</f>
        <v>87.77</v>
      </c>
      <c r="J80" s="19">
        <f t="shared" ref="J80:L80" si="37">SUM(J71:J79)</f>
        <v>801.43</v>
      </c>
      <c r="K80" s="25"/>
      <c r="L80" s="19">
        <f t="shared" si="37"/>
        <v>130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790</v>
      </c>
      <c r="G81" s="32">
        <f t="shared" ref="G81" si="38">G70+G80</f>
        <v>30.4</v>
      </c>
      <c r="H81" s="32">
        <f t="shared" ref="H81" si="39">H70+H80</f>
        <v>26.910000000000004</v>
      </c>
      <c r="I81" s="32">
        <f t="shared" ref="I81" si="40">I70+I80</f>
        <v>87.77</v>
      </c>
      <c r="J81" s="32">
        <f t="shared" ref="J81:L81" si="41">J70+J80</f>
        <v>801.43</v>
      </c>
      <c r="K81" s="32"/>
      <c r="L81" s="32">
        <f t="shared" si="41"/>
        <v>130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100</v>
      </c>
      <c r="G90" s="43">
        <v>1.41</v>
      </c>
      <c r="H90" s="43">
        <v>5.08</v>
      </c>
      <c r="I90" s="43">
        <v>9.02</v>
      </c>
      <c r="J90" s="43">
        <v>87.4</v>
      </c>
      <c r="K90" s="44" t="s">
        <v>111</v>
      </c>
      <c r="L90" s="43">
        <v>6</v>
      </c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0.18</v>
      </c>
      <c r="H91" s="43">
        <v>3.3</v>
      </c>
      <c r="I91" s="43">
        <v>14.65</v>
      </c>
      <c r="J91" s="43">
        <v>113</v>
      </c>
      <c r="K91" s="44" t="s">
        <v>78</v>
      </c>
      <c r="L91" s="43">
        <v>35</v>
      </c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160</v>
      </c>
      <c r="G92" s="43">
        <v>17.649999999999999</v>
      </c>
      <c r="H92" s="43">
        <v>14.58</v>
      </c>
      <c r="I92" s="43">
        <v>4.7</v>
      </c>
      <c r="J92" s="43">
        <v>221</v>
      </c>
      <c r="K92" s="44" t="s">
        <v>80</v>
      </c>
      <c r="L92" s="43">
        <v>38</v>
      </c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 t="s">
        <v>82</v>
      </c>
      <c r="L93" s="43">
        <v>12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0.2</v>
      </c>
      <c r="H94" s="43">
        <v>0.2</v>
      </c>
      <c r="I94" s="43">
        <v>22.3</v>
      </c>
      <c r="J94" s="43">
        <v>110</v>
      </c>
      <c r="K94" s="44" t="s">
        <v>69</v>
      </c>
      <c r="L94" s="43">
        <v>7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2.88</v>
      </c>
      <c r="H95" s="43">
        <v>0.35</v>
      </c>
      <c r="I95" s="43">
        <v>17.739999999999998</v>
      </c>
      <c r="J95" s="43">
        <v>114.17</v>
      </c>
      <c r="K95" s="44" t="s">
        <v>50</v>
      </c>
      <c r="L95" s="43">
        <v>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27.839999999999996</v>
      </c>
      <c r="H99" s="19">
        <f t="shared" ref="H99" si="47">SUM(H90:H98)</f>
        <v>28.03</v>
      </c>
      <c r="I99" s="19">
        <f t="shared" ref="I99" si="48">SUM(I90:I98)</f>
        <v>94.86</v>
      </c>
      <c r="J99" s="19">
        <f t="shared" ref="J99:L99" si="49">SUM(J90:J98)</f>
        <v>814.01999999999987</v>
      </c>
      <c r="K99" s="25"/>
      <c r="L99" s="19">
        <f t="shared" si="49"/>
        <v>105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890</v>
      </c>
      <c r="G100" s="32">
        <f t="shared" ref="G100" si="50">G89+G99</f>
        <v>27.839999999999996</v>
      </c>
      <c r="H100" s="32">
        <f t="shared" ref="H100" si="51">H89+H99</f>
        <v>28.03</v>
      </c>
      <c r="I100" s="32">
        <f t="shared" ref="I100" si="52">I89+I99</f>
        <v>94.86</v>
      </c>
      <c r="J100" s="32">
        <f t="shared" ref="J100:L100" si="53">J89+J99</f>
        <v>814.01999999999987</v>
      </c>
      <c r="K100" s="32"/>
      <c r="L100" s="32">
        <f t="shared" si="53"/>
        <v>105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0.85</v>
      </c>
      <c r="H109" s="43">
        <v>3.05</v>
      </c>
      <c r="I109" s="43">
        <v>5.19</v>
      </c>
      <c r="J109" s="43">
        <v>51.54</v>
      </c>
      <c r="K109" s="44" t="s">
        <v>84</v>
      </c>
      <c r="L109" s="43">
        <v>6</v>
      </c>
    </row>
    <row r="110" spans="1:12" ht="15" x14ac:dyDescent="0.25">
      <c r="A110" s="23"/>
      <c r="B110" s="15"/>
      <c r="C110" s="11"/>
      <c r="D110" s="7" t="s">
        <v>27</v>
      </c>
      <c r="E110" s="42" t="s">
        <v>85</v>
      </c>
      <c r="F110" s="43">
        <v>250</v>
      </c>
      <c r="G110" s="43">
        <v>4.4000000000000004</v>
      </c>
      <c r="H110" s="43">
        <v>5.68</v>
      </c>
      <c r="I110" s="43">
        <v>16.670000000000002</v>
      </c>
      <c r="J110" s="43">
        <v>149.25</v>
      </c>
      <c r="K110" s="44" t="s">
        <v>86</v>
      </c>
      <c r="L110" s="43">
        <v>31</v>
      </c>
    </row>
    <row r="111" spans="1:12" ht="15" x14ac:dyDescent="0.25">
      <c r="A111" s="23"/>
      <c r="B111" s="15"/>
      <c r="C111" s="11"/>
      <c r="D111" s="7" t="s">
        <v>28</v>
      </c>
      <c r="E111" s="42" t="s">
        <v>58</v>
      </c>
      <c r="F111" s="43">
        <v>150</v>
      </c>
      <c r="G111" s="43">
        <v>7.46</v>
      </c>
      <c r="H111" s="43">
        <v>5.61</v>
      </c>
      <c r="I111" s="43">
        <v>20.78</v>
      </c>
      <c r="J111" s="43">
        <v>230.45</v>
      </c>
      <c r="K111" s="44" t="s">
        <v>59</v>
      </c>
      <c r="L111" s="43">
        <v>29</v>
      </c>
    </row>
    <row r="112" spans="1:12" ht="15" x14ac:dyDescent="0.25">
      <c r="A112" s="23"/>
      <c r="B112" s="15"/>
      <c r="C112" s="11"/>
      <c r="D112" s="7" t="s">
        <v>29</v>
      </c>
      <c r="E112" s="42" t="s">
        <v>73</v>
      </c>
      <c r="F112" s="43">
        <v>100</v>
      </c>
      <c r="G112" s="43">
        <v>15.1</v>
      </c>
      <c r="H112" s="43">
        <v>6.4</v>
      </c>
      <c r="I112" s="43">
        <v>3.3</v>
      </c>
      <c r="J112" s="43">
        <v>101.5</v>
      </c>
      <c r="K112" s="44" t="s">
        <v>74</v>
      </c>
      <c r="L112" s="43">
        <v>32</v>
      </c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1.04</v>
      </c>
      <c r="H113" s="43"/>
      <c r="I113" s="43">
        <v>26.69</v>
      </c>
      <c r="J113" s="43">
        <v>107.44</v>
      </c>
      <c r="K113" s="44" t="s">
        <v>61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2.88</v>
      </c>
      <c r="H114" s="43">
        <v>0.35</v>
      </c>
      <c r="I114" s="43">
        <v>17.739999999999998</v>
      </c>
      <c r="J114" s="43">
        <v>114.17</v>
      </c>
      <c r="K114" s="44" t="s">
        <v>50</v>
      </c>
      <c r="L114" s="43">
        <v>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50" t="s">
        <v>87</v>
      </c>
      <c r="E116" s="51" t="s">
        <v>88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47</v>
      </c>
      <c r="K116" s="52" t="s">
        <v>89</v>
      </c>
      <c r="L116" s="43">
        <v>11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32.130000000000003</v>
      </c>
      <c r="H118" s="19">
        <f t="shared" si="56"/>
        <v>21.490000000000002</v>
      </c>
      <c r="I118" s="19">
        <f t="shared" si="56"/>
        <v>100.16999999999999</v>
      </c>
      <c r="J118" s="19">
        <f t="shared" si="56"/>
        <v>801.35</v>
      </c>
      <c r="K118" s="25"/>
      <c r="L118" s="19">
        <f t="shared" ref="L118" si="57">SUM(L109:L117)</f>
        <v>124</v>
      </c>
    </row>
    <row r="119" spans="1:12" ht="15" x14ac:dyDescent="0.2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890</v>
      </c>
      <c r="G119" s="32">
        <f t="shared" ref="G119" si="58">G108+G118</f>
        <v>32.130000000000003</v>
      </c>
      <c r="H119" s="32">
        <f t="shared" ref="H119" si="59">H108+H118</f>
        <v>21.490000000000002</v>
      </c>
      <c r="I119" s="32">
        <f t="shared" ref="I119" si="60">I108+I118</f>
        <v>100.16999999999999</v>
      </c>
      <c r="J119" s="32">
        <f t="shared" ref="J119:L119" si="61">J108+J118</f>
        <v>801.35</v>
      </c>
      <c r="K119" s="32"/>
      <c r="L119" s="32">
        <f t="shared" si="61"/>
        <v>124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1</v>
      </c>
      <c r="C128" s="10" t="s">
        <v>25</v>
      </c>
      <c r="D128" s="7" t="s">
        <v>26</v>
      </c>
      <c r="E128" s="51" t="s">
        <v>90</v>
      </c>
      <c r="F128" s="43">
        <v>100</v>
      </c>
      <c r="G128" s="43">
        <v>0.81</v>
      </c>
      <c r="H128" s="43">
        <v>3.7</v>
      </c>
      <c r="I128" s="43">
        <v>4.6100000000000003</v>
      </c>
      <c r="J128" s="43">
        <v>54.96</v>
      </c>
      <c r="K128" s="52" t="s">
        <v>91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51" t="s">
        <v>92</v>
      </c>
      <c r="F129" s="43">
        <v>250</v>
      </c>
      <c r="G129" s="43">
        <v>5.27</v>
      </c>
      <c r="H129" s="43">
        <v>6.8</v>
      </c>
      <c r="I129" s="43">
        <v>14.25</v>
      </c>
      <c r="J129" s="43">
        <v>103.13</v>
      </c>
      <c r="K129" s="52" t="s">
        <v>93</v>
      </c>
      <c r="L129" s="43">
        <v>36</v>
      </c>
    </row>
    <row r="130" spans="1:12" ht="15" x14ac:dyDescent="0.25">
      <c r="A130" s="14"/>
      <c r="B130" s="15"/>
      <c r="C130" s="11"/>
      <c r="D130" s="7" t="s">
        <v>28</v>
      </c>
      <c r="E130" s="51" t="s">
        <v>94</v>
      </c>
      <c r="F130" s="43">
        <v>200</v>
      </c>
      <c r="G130" s="43">
        <v>9.59</v>
      </c>
      <c r="H130" s="43">
        <v>22.94</v>
      </c>
      <c r="I130" s="43">
        <v>39.33</v>
      </c>
      <c r="J130" s="43">
        <v>380.68</v>
      </c>
      <c r="K130" s="52" t="s">
        <v>95</v>
      </c>
      <c r="L130" s="43">
        <v>39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1</v>
      </c>
      <c r="H132" s="43">
        <v>0.03</v>
      </c>
      <c r="I132" s="43">
        <v>24</v>
      </c>
      <c r="J132" s="43">
        <v>94</v>
      </c>
      <c r="K132" s="44"/>
      <c r="L132" s="43">
        <v>16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2.88</v>
      </c>
      <c r="H133" s="43">
        <v>0.35</v>
      </c>
      <c r="I133" s="43">
        <v>17.739999999999998</v>
      </c>
      <c r="J133" s="43">
        <v>114.17</v>
      </c>
      <c r="K133" s="44" t="s">
        <v>50</v>
      </c>
      <c r="L133" s="43">
        <v>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3" t="s">
        <v>87</v>
      </c>
      <c r="E135" s="42" t="s">
        <v>88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47</v>
      </c>
      <c r="K135" s="44" t="s">
        <v>89</v>
      </c>
      <c r="L135" s="43">
        <v>11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19.95</v>
      </c>
      <c r="H137" s="19">
        <f t="shared" si="64"/>
        <v>34.22</v>
      </c>
      <c r="I137" s="19">
        <f t="shared" si="64"/>
        <v>109.72999999999999</v>
      </c>
      <c r="J137" s="19">
        <f t="shared" si="64"/>
        <v>793.93999999999994</v>
      </c>
      <c r="K137" s="25"/>
      <c r="L137" s="19">
        <f t="shared" ref="L137" si="65">SUM(L128:L136)</f>
        <v>117</v>
      </c>
    </row>
    <row r="138" spans="1:12" ht="15" x14ac:dyDescent="0.2">
      <c r="A138" s="33">
        <f>A120</f>
        <v>2</v>
      </c>
      <c r="B138" s="33">
        <f>B120</f>
        <v>1</v>
      </c>
      <c r="C138" s="55" t="s">
        <v>4</v>
      </c>
      <c r="D138" s="56"/>
      <c r="E138" s="31"/>
      <c r="F138" s="32">
        <f>F127+F137</f>
        <v>880</v>
      </c>
      <c r="G138" s="32">
        <f t="shared" ref="G138" si="66">G127+G137</f>
        <v>19.95</v>
      </c>
      <c r="H138" s="32">
        <f t="shared" ref="H138" si="67">H127+H137</f>
        <v>34.22</v>
      </c>
      <c r="I138" s="32">
        <f t="shared" ref="I138" si="68">I127+I137</f>
        <v>109.72999999999999</v>
      </c>
      <c r="J138" s="32">
        <f t="shared" ref="J138:L138" si="69">J127+J137</f>
        <v>793.93999999999994</v>
      </c>
      <c r="K138" s="32"/>
      <c r="L138" s="32">
        <f t="shared" si="69"/>
        <v>117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2</v>
      </c>
      <c r="C147" s="10" t="s">
        <v>25</v>
      </c>
      <c r="D147" s="7" t="s">
        <v>26</v>
      </c>
      <c r="E147" s="42" t="s">
        <v>76</v>
      </c>
      <c r="F147" s="43">
        <v>100</v>
      </c>
      <c r="G147" s="43">
        <v>1.41</v>
      </c>
      <c r="H147" s="43">
        <v>5.08</v>
      </c>
      <c r="I147" s="43">
        <v>9.02</v>
      </c>
      <c r="J147" s="43">
        <v>87.4</v>
      </c>
      <c r="K147" s="44">
        <v>42.200400000000002</v>
      </c>
      <c r="L147" s="43">
        <v>6</v>
      </c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43">
        <v>250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 t="s">
        <v>55</v>
      </c>
      <c r="L148" s="43">
        <v>28</v>
      </c>
    </row>
    <row r="149" spans="1:12" ht="15" x14ac:dyDescent="0.25">
      <c r="A149" s="23"/>
      <c r="B149" s="15"/>
      <c r="C149" s="11"/>
      <c r="D149" s="7" t="s">
        <v>28</v>
      </c>
      <c r="E149" s="51" t="s">
        <v>94</v>
      </c>
      <c r="F149" s="43">
        <v>200</v>
      </c>
      <c r="G149" s="43">
        <v>9.59</v>
      </c>
      <c r="H149" s="43">
        <v>22.94</v>
      </c>
      <c r="I149" s="43">
        <v>39.33</v>
      </c>
      <c r="J149" s="43">
        <v>380.68</v>
      </c>
      <c r="K149" s="52" t="s">
        <v>95</v>
      </c>
      <c r="L149" s="43">
        <v>35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96</v>
      </c>
      <c r="F151" s="43">
        <v>200</v>
      </c>
      <c r="G151" s="43">
        <v>0.2</v>
      </c>
      <c r="H151" s="43">
        <v>0.2</v>
      </c>
      <c r="I151" s="43">
        <v>22.3</v>
      </c>
      <c r="J151" s="43">
        <v>110</v>
      </c>
      <c r="K151" s="52" t="s">
        <v>69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2.88</v>
      </c>
      <c r="H152" s="43">
        <v>0.35</v>
      </c>
      <c r="I152" s="43">
        <v>17.739999999999998</v>
      </c>
      <c r="J152" s="43">
        <v>114.17</v>
      </c>
      <c r="K152" s="44" t="s">
        <v>50</v>
      </c>
      <c r="L152" s="43">
        <v>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19.57</v>
      </c>
      <c r="H156" s="19">
        <f t="shared" si="72"/>
        <v>33.85</v>
      </c>
      <c r="I156" s="19">
        <f t="shared" si="72"/>
        <v>104.71999999999998</v>
      </c>
      <c r="J156" s="19">
        <f t="shared" si="72"/>
        <v>827</v>
      </c>
      <c r="K156" s="25"/>
      <c r="L156" s="19">
        <f t="shared" ref="L156" si="73">SUM(L147:L155)</f>
        <v>86</v>
      </c>
    </row>
    <row r="157" spans="1:12" ht="15" x14ac:dyDescent="0.2">
      <c r="A157" s="29">
        <f>A139</f>
        <v>2</v>
      </c>
      <c r="B157" s="30">
        <f>B139</f>
        <v>2</v>
      </c>
      <c r="C157" s="55" t="s">
        <v>4</v>
      </c>
      <c r="D157" s="56"/>
      <c r="E157" s="31"/>
      <c r="F157" s="32">
        <f>F146+F156</f>
        <v>780</v>
      </c>
      <c r="G157" s="32">
        <f t="shared" ref="G157" si="74">G146+G156</f>
        <v>19.57</v>
      </c>
      <c r="H157" s="32">
        <f t="shared" ref="H157" si="75">H146+H156</f>
        <v>33.85</v>
      </c>
      <c r="I157" s="32">
        <f t="shared" ref="I157" si="76">I146+I156</f>
        <v>104.71999999999998</v>
      </c>
      <c r="J157" s="32">
        <f t="shared" ref="J157:L157" si="77">J146+J156</f>
        <v>827</v>
      </c>
      <c r="K157" s="32"/>
      <c r="L157" s="32">
        <f t="shared" si="77"/>
        <v>86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3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0.84</v>
      </c>
      <c r="H166" s="43">
        <v>4.8499999999999996</v>
      </c>
      <c r="I166" s="43">
        <v>3.38</v>
      </c>
      <c r="J166" s="43">
        <v>60.91</v>
      </c>
      <c r="K166" s="44" t="s">
        <v>43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51" t="s">
        <v>97</v>
      </c>
      <c r="F167" s="43">
        <v>250</v>
      </c>
      <c r="G167" s="43">
        <v>2.69</v>
      </c>
      <c r="H167" s="43">
        <v>2.84</v>
      </c>
      <c r="I167" s="43">
        <v>17.14</v>
      </c>
      <c r="J167" s="43">
        <v>104.75</v>
      </c>
      <c r="K167" s="52" t="s">
        <v>98</v>
      </c>
      <c r="L167" s="43">
        <v>28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80</v>
      </c>
      <c r="G168" s="43">
        <v>10.55</v>
      </c>
      <c r="H168" s="43">
        <v>6.59</v>
      </c>
      <c r="I168" s="43"/>
      <c r="J168" s="43">
        <v>165</v>
      </c>
      <c r="K168" s="44" t="s">
        <v>65</v>
      </c>
      <c r="L168" s="43">
        <v>29</v>
      </c>
    </row>
    <row r="169" spans="1:12" ht="15" x14ac:dyDescent="0.25">
      <c r="A169" s="23"/>
      <c r="B169" s="15"/>
      <c r="C169" s="11"/>
      <c r="D169" s="7" t="s">
        <v>29</v>
      </c>
      <c r="E169" s="51" t="s">
        <v>99</v>
      </c>
      <c r="F169" s="43">
        <v>100</v>
      </c>
      <c r="G169" s="43">
        <v>14.95</v>
      </c>
      <c r="H169" s="43">
        <v>3.28</v>
      </c>
      <c r="I169" s="43">
        <v>26.46</v>
      </c>
      <c r="J169" s="43">
        <v>160.28</v>
      </c>
      <c r="K169" s="52" t="s">
        <v>59</v>
      </c>
      <c r="L169" s="43">
        <v>14</v>
      </c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1.04</v>
      </c>
      <c r="H170" s="43"/>
      <c r="I170" s="43">
        <v>26.69</v>
      </c>
      <c r="J170" s="43">
        <v>107.44</v>
      </c>
      <c r="K170" s="44" t="s">
        <v>61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2.88</v>
      </c>
      <c r="H171" s="43">
        <v>0.35</v>
      </c>
      <c r="I171" s="43">
        <v>17.739999999999998</v>
      </c>
      <c r="J171" s="43">
        <v>114.17</v>
      </c>
      <c r="K171" s="44" t="s">
        <v>50</v>
      </c>
      <c r="L171" s="43">
        <v>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32.950000000000003</v>
      </c>
      <c r="H175" s="19">
        <f t="shared" si="80"/>
        <v>17.91</v>
      </c>
      <c r="I175" s="19">
        <f t="shared" si="80"/>
        <v>91.41</v>
      </c>
      <c r="J175" s="19">
        <f t="shared" si="80"/>
        <v>712.54999999999984</v>
      </c>
      <c r="K175" s="25"/>
      <c r="L175" s="19">
        <f t="shared" ref="L175" si="81">SUM(L166:L174)</f>
        <v>94</v>
      </c>
    </row>
    <row r="176" spans="1:12" ht="15" x14ac:dyDescent="0.2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720</v>
      </c>
      <c r="G176" s="32">
        <f t="shared" ref="G176" si="82">G165+G175</f>
        <v>32.950000000000003</v>
      </c>
      <c r="H176" s="32">
        <f t="shared" ref="H176" si="83">H165+H175</f>
        <v>17.91</v>
      </c>
      <c r="I176" s="32">
        <f t="shared" ref="I176" si="84">I165+I175</f>
        <v>91.41</v>
      </c>
      <c r="J176" s="32">
        <f t="shared" ref="J176:L176" si="85">J165+J175</f>
        <v>712.54999999999984</v>
      </c>
      <c r="K176" s="32"/>
      <c r="L176" s="32">
        <f t="shared" si="85"/>
        <v>94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0.86</v>
      </c>
      <c r="H185" s="43">
        <v>3.65</v>
      </c>
      <c r="I185" s="43">
        <v>5.0199999999999996</v>
      </c>
      <c r="J185" s="43">
        <v>56.34</v>
      </c>
      <c r="K185" s="44" t="s">
        <v>53</v>
      </c>
      <c r="L185" s="43">
        <v>7</v>
      </c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250</v>
      </c>
      <c r="G186" s="43">
        <v>0.18</v>
      </c>
      <c r="H186" s="43">
        <v>3.3</v>
      </c>
      <c r="I186" s="43">
        <v>14.65</v>
      </c>
      <c r="J186" s="43">
        <v>113</v>
      </c>
      <c r="K186" s="44" t="s">
        <v>78</v>
      </c>
      <c r="L186" s="43">
        <v>32</v>
      </c>
    </row>
    <row r="187" spans="1:12" ht="15" x14ac:dyDescent="0.25">
      <c r="A187" s="23"/>
      <c r="B187" s="15"/>
      <c r="C187" s="11"/>
      <c r="D187" s="7" t="s">
        <v>28</v>
      </c>
      <c r="E187" s="42" t="s">
        <v>73</v>
      </c>
      <c r="F187" s="43">
        <v>100</v>
      </c>
      <c r="G187" s="43">
        <v>15.1</v>
      </c>
      <c r="H187" s="43">
        <v>6.4</v>
      </c>
      <c r="I187" s="43">
        <v>3.3</v>
      </c>
      <c r="J187" s="43">
        <v>101.5</v>
      </c>
      <c r="K187" s="44" t="s">
        <v>74</v>
      </c>
      <c r="L187" s="43">
        <v>36</v>
      </c>
    </row>
    <row r="188" spans="1:12" ht="15" x14ac:dyDescent="0.25">
      <c r="A188" s="23"/>
      <c r="B188" s="15"/>
      <c r="C188" s="11"/>
      <c r="D188" s="7" t="s">
        <v>29</v>
      </c>
      <c r="E188" s="51" t="s">
        <v>100</v>
      </c>
      <c r="F188" s="43">
        <v>150</v>
      </c>
      <c r="G188" s="43">
        <v>3.06</v>
      </c>
      <c r="H188" s="43">
        <v>7.8</v>
      </c>
      <c r="I188" s="43">
        <v>20.45</v>
      </c>
      <c r="J188" s="43">
        <v>137.15</v>
      </c>
      <c r="K188" s="52" t="s">
        <v>101</v>
      </c>
      <c r="L188" s="43">
        <v>22</v>
      </c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0.14000000000000001</v>
      </c>
      <c r="H189" s="43"/>
      <c r="I189" s="43">
        <v>24.76</v>
      </c>
      <c r="J189" s="43">
        <v>94.2</v>
      </c>
      <c r="K189" s="44" t="s">
        <v>49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2.88</v>
      </c>
      <c r="H190" s="43">
        <v>0.35</v>
      </c>
      <c r="I190" s="43">
        <v>17.739999999999998</v>
      </c>
      <c r="J190" s="43">
        <v>114.17</v>
      </c>
      <c r="K190" s="44" t="s">
        <v>50</v>
      </c>
      <c r="L190" s="43">
        <v>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4" t="s">
        <v>102</v>
      </c>
      <c r="E192" s="51" t="s">
        <v>103</v>
      </c>
      <c r="F192" s="43">
        <v>20</v>
      </c>
      <c r="G192" s="43">
        <v>0.3</v>
      </c>
      <c r="H192" s="43">
        <v>4.72</v>
      </c>
      <c r="I192" s="43">
        <v>11.2</v>
      </c>
      <c r="J192" s="43">
        <v>97.11</v>
      </c>
      <c r="K192" s="44"/>
      <c r="L192" s="43">
        <v>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22.52</v>
      </c>
      <c r="H194" s="19">
        <f t="shared" si="88"/>
        <v>26.22</v>
      </c>
      <c r="I194" s="19">
        <f t="shared" si="88"/>
        <v>97.12</v>
      </c>
      <c r="J194" s="19">
        <f t="shared" si="88"/>
        <v>713.47</v>
      </c>
      <c r="K194" s="25"/>
      <c r="L194" s="19">
        <f t="shared" ref="L194" si="89">SUM(L185:L193)</f>
        <v>123</v>
      </c>
    </row>
    <row r="195" spans="1:12" ht="15.75" thickBot="1" x14ac:dyDescent="0.25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810</v>
      </c>
      <c r="G195" s="32">
        <f t="shared" ref="G195" si="90">G184+G194</f>
        <v>22.52</v>
      </c>
      <c r="H195" s="32">
        <f t="shared" ref="H195" si="91">H184+H194</f>
        <v>26.22</v>
      </c>
      <c r="I195" s="32">
        <f t="shared" ref="I195" si="92">I184+I194</f>
        <v>97.12</v>
      </c>
      <c r="J195" s="32">
        <f t="shared" ref="J195:L195" si="93">J184+J194</f>
        <v>713.47</v>
      </c>
      <c r="K195" s="32"/>
      <c r="L195" s="32">
        <f t="shared" si="93"/>
        <v>123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4">SUM(G196:G202)</f>
        <v>0</v>
      </c>
      <c r="H203" s="19">
        <f t="shared" si="94"/>
        <v>0</v>
      </c>
      <c r="I203" s="19">
        <f t="shared" si="94"/>
        <v>0</v>
      </c>
      <c r="J203" s="19">
        <f t="shared" si="94"/>
        <v>0</v>
      </c>
      <c r="K203" s="25"/>
      <c r="L203" s="19">
        <f t="shared" ref="L203" si="95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1" t="s">
        <v>104</v>
      </c>
      <c r="F204" s="43">
        <v>100</v>
      </c>
      <c r="G204" s="43">
        <v>1.92</v>
      </c>
      <c r="H204" s="43">
        <v>10.08</v>
      </c>
      <c r="I204" s="43">
        <v>7.89</v>
      </c>
      <c r="J204" s="43">
        <v>130.22</v>
      </c>
      <c r="K204" s="44">
        <v>81</v>
      </c>
      <c r="L204" s="43">
        <v>6</v>
      </c>
    </row>
    <row r="205" spans="1:12" ht="15" x14ac:dyDescent="0.25">
      <c r="A205" s="23"/>
      <c r="B205" s="15"/>
      <c r="C205" s="11"/>
      <c r="D205" s="7" t="s">
        <v>27</v>
      </c>
      <c r="E205" s="42" t="s">
        <v>54</v>
      </c>
      <c r="F205" s="43">
        <v>250</v>
      </c>
      <c r="G205" s="43">
        <v>5.49</v>
      </c>
      <c r="H205" s="43">
        <v>5.28</v>
      </c>
      <c r="I205" s="43">
        <v>16.329999999999998</v>
      </c>
      <c r="J205" s="43">
        <v>16.329999999999998</v>
      </c>
      <c r="K205" s="44" t="s">
        <v>55</v>
      </c>
      <c r="L205" s="43">
        <v>28</v>
      </c>
    </row>
    <row r="206" spans="1:12" ht="15" x14ac:dyDescent="0.25">
      <c r="A206" s="23"/>
      <c r="B206" s="15"/>
      <c r="C206" s="11"/>
      <c r="D206" s="7" t="s">
        <v>28</v>
      </c>
      <c r="E206" s="51" t="s">
        <v>105</v>
      </c>
      <c r="F206" s="43">
        <v>80</v>
      </c>
      <c r="G206" s="43">
        <v>16.899999999999999</v>
      </c>
      <c r="H206" s="43">
        <v>15.4</v>
      </c>
      <c r="I206" s="43">
        <v>5.38</v>
      </c>
      <c r="J206" s="43">
        <v>218</v>
      </c>
      <c r="K206" s="44">
        <v>632</v>
      </c>
      <c r="L206" s="43">
        <v>32</v>
      </c>
    </row>
    <row r="207" spans="1:12" ht="15" x14ac:dyDescent="0.25">
      <c r="A207" s="23"/>
      <c r="B207" s="15"/>
      <c r="C207" s="11"/>
      <c r="D207" s="7" t="s">
        <v>29</v>
      </c>
      <c r="E207" s="42" t="s">
        <v>58</v>
      </c>
      <c r="F207" s="43">
        <v>150</v>
      </c>
      <c r="G207" s="43">
        <v>7.46</v>
      </c>
      <c r="H207" s="43">
        <v>5.61</v>
      </c>
      <c r="I207" s="43">
        <v>20.78</v>
      </c>
      <c r="J207" s="43">
        <v>230.45</v>
      </c>
      <c r="K207" s="44" t="s">
        <v>59</v>
      </c>
      <c r="L207" s="43">
        <v>15</v>
      </c>
    </row>
    <row r="208" spans="1:12" ht="15" x14ac:dyDescent="0.25">
      <c r="A208" s="23"/>
      <c r="B208" s="15"/>
      <c r="C208" s="11"/>
      <c r="D208" s="7" t="s">
        <v>30</v>
      </c>
      <c r="E208" s="51" t="s">
        <v>106</v>
      </c>
      <c r="F208" s="43">
        <v>200</v>
      </c>
      <c r="G208" s="43">
        <v>0.2</v>
      </c>
      <c r="H208" s="43">
        <v>0</v>
      </c>
      <c r="I208" s="43">
        <v>14</v>
      </c>
      <c r="J208" s="43">
        <v>28</v>
      </c>
      <c r="K208" s="52" t="s">
        <v>107</v>
      </c>
      <c r="L208" s="43">
        <v>6</v>
      </c>
    </row>
    <row r="209" spans="1:12" ht="15" x14ac:dyDescent="0.25">
      <c r="A209" s="23"/>
      <c r="B209" s="15"/>
      <c r="C209" s="11"/>
      <c r="D209" s="7" t="s">
        <v>31</v>
      </c>
      <c r="E209" s="42" t="s">
        <v>51</v>
      </c>
      <c r="F209" s="43">
        <v>30</v>
      </c>
      <c r="G209" s="43">
        <v>2.88</v>
      </c>
      <c r="H209" s="43">
        <v>0.35</v>
      </c>
      <c r="I209" s="43">
        <v>17.739999999999998</v>
      </c>
      <c r="J209" s="43">
        <v>114.17</v>
      </c>
      <c r="K209" s="44" t="s">
        <v>50</v>
      </c>
      <c r="L209" s="43">
        <v>7</v>
      </c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54" t="s">
        <v>87</v>
      </c>
      <c r="E211" s="51" t="s">
        <v>108</v>
      </c>
      <c r="F211" s="43">
        <v>100</v>
      </c>
      <c r="G211" s="43">
        <v>1.5</v>
      </c>
      <c r="H211" s="43">
        <v>0.5</v>
      </c>
      <c r="I211" s="43">
        <v>21</v>
      </c>
      <c r="J211" s="43">
        <v>95</v>
      </c>
      <c r="K211" s="52" t="s">
        <v>89</v>
      </c>
      <c r="L211" s="43">
        <v>15</v>
      </c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910</v>
      </c>
      <c r="G213" s="19">
        <f t="shared" ref="G213:J213" si="96">SUM(G204:G212)</f>
        <v>36.35</v>
      </c>
      <c r="H213" s="19">
        <f t="shared" si="96"/>
        <v>37.22</v>
      </c>
      <c r="I213" s="19">
        <f t="shared" si="96"/>
        <v>103.11999999999999</v>
      </c>
      <c r="J213" s="19">
        <f t="shared" si="96"/>
        <v>832.17</v>
      </c>
      <c r="K213" s="25"/>
      <c r="L213" s="19">
        <f t="shared" ref="L213" si="97">SUM(L204:L212)</f>
        <v>109</v>
      </c>
    </row>
    <row r="214" spans="1:12" ht="15.75" thickBot="1" x14ac:dyDescent="0.25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910</v>
      </c>
      <c r="G214" s="32">
        <f t="shared" ref="G214:J214" si="98">G203+G213</f>
        <v>36.35</v>
      </c>
      <c r="H214" s="32">
        <f t="shared" si="98"/>
        <v>37.22</v>
      </c>
      <c r="I214" s="32">
        <f t="shared" si="98"/>
        <v>103.11999999999999</v>
      </c>
      <c r="J214" s="32">
        <f t="shared" si="98"/>
        <v>832.17</v>
      </c>
      <c r="K214" s="32"/>
      <c r="L214" s="32">
        <f t="shared" ref="L214" si="99">L203+L213</f>
        <v>109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1" t="s">
        <v>109</v>
      </c>
      <c r="F223" s="43">
        <v>40</v>
      </c>
      <c r="G223" s="43">
        <v>5.08</v>
      </c>
      <c r="H223" s="43">
        <v>4.5999999999999996</v>
      </c>
      <c r="I223" s="43">
        <v>0.28000000000000003</v>
      </c>
      <c r="J223" s="43">
        <v>62.8</v>
      </c>
      <c r="K223" s="52" t="s">
        <v>110</v>
      </c>
      <c r="L223" s="43">
        <v>12</v>
      </c>
    </row>
    <row r="224" spans="1:12" ht="15" x14ac:dyDescent="0.25">
      <c r="A224" s="23"/>
      <c r="B224" s="15"/>
      <c r="C224" s="11"/>
      <c r="D224" s="7" t="s">
        <v>27</v>
      </c>
      <c r="E224" s="51" t="s">
        <v>97</v>
      </c>
      <c r="F224" s="43">
        <v>250</v>
      </c>
      <c r="G224" s="43">
        <v>2.69</v>
      </c>
      <c r="H224" s="43">
        <v>2.84</v>
      </c>
      <c r="I224" s="43">
        <v>17.14</v>
      </c>
      <c r="J224" s="43">
        <v>104.75</v>
      </c>
      <c r="K224" s="52" t="s">
        <v>98</v>
      </c>
      <c r="L224" s="43">
        <v>25</v>
      </c>
    </row>
    <row r="225" spans="1:12" ht="15" x14ac:dyDescent="0.25">
      <c r="A225" s="23"/>
      <c r="B225" s="15"/>
      <c r="C225" s="11"/>
      <c r="D225" s="7" t="s">
        <v>28</v>
      </c>
      <c r="E225" s="42" t="s">
        <v>56</v>
      </c>
      <c r="F225" s="43">
        <v>50</v>
      </c>
      <c r="G225" s="43">
        <v>7.78</v>
      </c>
      <c r="H225" s="43">
        <v>5.68</v>
      </c>
      <c r="I225" s="43">
        <v>17.920000000000002</v>
      </c>
      <c r="J225" s="43">
        <v>114.38</v>
      </c>
      <c r="K225" s="44" t="s">
        <v>57</v>
      </c>
      <c r="L225" s="43">
        <v>25</v>
      </c>
    </row>
    <row r="226" spans="1:12" ht="15" x14ac:dyDescent="0.25">
      <c r="A226" s="23"/>
      <c r="B226" s="15"/>
      <c r="C226" s="11"/>
      <c r="D226" s="7" t="s">
        <v>29</v>
      </c>
      <c r="E226" s="42" t="s">
        <v>66</v>
      </c>
      <c r="F226" s="43">
        <v>150</v>
      </c>
      <c r="G226" s="43">
        <v>3.6</v>
      </c>
      <c r="H226" s="43">
        <v>5.85</v>
      </c>
      <c r="I226" s="43">
        <v>28.35</v>
      </c>
      <c r="J226" s="43">
        <v>180</v>
      </c>
      <c r="K226" s="44" t="s">
        <v>67</v>
      </c>
      <c r="L226" s="43">
        <v>9</v>
      </c>
    </row>
    <row r="227" spans="1:12" ht="15" x14ac:dyDescent="0.25">
      <c r="A227" s="23"/>
      <c r="B227" s="15"/>
      <c r="C227" s="11"/>
      <c r="D227" s="7" t="s">
        <v>30</v>
      </c>
      <c r="E227" s="51" t="s">
        <v>106</v>
      </c>
      <c r="F227" s="43">
        <v>200</v>
      </c>
      <c r="G227" s="43">
        <v>0.2</v>
      </c>
      <c r="H227" s="43">
        <v>0</v>
      </c>
      <c r="I227" s="43">
        <v>14</v>
      </c>
      <c r="J227" s="43">
        <v>28</v>
      </c>
      <c r="K227" s="52" t="s">
        <v>107</v>
      </c>
      <c r="L227" s="43">
        <v>6</v>
      </c>
    </row>
    <row r="228" spans="1:12" ht="15" x14ac:dyDescent="0.25">
      <c r="A228" s="23"/>
      <c r="B228" s="15"/>
      <c r="C228" s="11"/>
      <c r="D228" s="7" t="s">
        <v>31</v>
      </c>
      <c r="E228" s="42" t="s">
        <v>51</v>
      </c>
      <c r="F228" s="43">
        <v>30</v>
      </c>
      <c r="G228" s="43">
        <v>2.88</v>
      </c>
      <c r="H228" s="43">
        <v>0.35</v>
      </c>
      <c r="I228" s="43">
        <v>17.739999999999998</v>
      </c>
      <c r="J228" s="43">
        <v>114.17</v>
      </c>
      <c r="K228" s="44" t="s">
        <v>50</v>
      </c>
      <c r="L228" s="43">
        <v>7</v>
      </c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720</v>
      </c>
      <c r="G232" s="19">
        <f t="shared" ref="G232:J232" si="102">SUM(G223:G231)</f>
        <v>22.23</v>
      </c>
      <c r="H232" s="19">
        <f t="shared" si="102"/>
        <v>19.32</v>
      </c>
      <c r="I232" s="19">
        <f t="shared" si="102"/>
        <v>95.429999999999993</v>
      </c>
      <c r="J232" s="19">
        <f t="shared" si="102"/>
        <v>604.1</v>
      </c>
      <c r="K232" s="25"/>
      <c r="L232" s="19">
        <f t="shared" ref="L232" si="103">SUM(L223:L231)</f>
        <v>84</v>
      </c>
    </row>
    <row r="233" spans="1:12" ht="15.75" thickBot="1" x14ac:dyDescent="0.25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720</v>
      </c>
      <c r="G233" s="32">
        <f t="shared" ref="G233:J233" si="104">G222+G232</f>
        <v>22.23</v>
      </c>
      <c r="H233" s="32">
        <f t="shared" si="104"/>
        <v>19.32</v>
      </c>
      <c r="I233" s="32">
        <f t="shared" si="104"/>
        <v>95.429999999999993</v>
      </c>
      <c r="J233" s="32">
        <f t="shared" si="104"/>
        <v>604.1</v>
      </c>
      <c r="K233" s="32"/>
      <c r="L233" s="32">
        <f t="shared" ref="L233" si="105">L222+L232</f>
        <v>84</v>
      </c>
    </row>
    <row r="234" spans="1:12" ht="13.5" thickBot="1" x14ac:dyDescent="0.25">
      <c r="A234" s="27"/>
      <c r="B234" s="28"/>
      <c r="C234" s="57" t="s">
        <v>5</v>
      </c>
      <c r="D234" s="57"/>
      <c r="E234" s="57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802.5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28.001666666666665</v>
      </c>
      <c r="H234" s="34">
        <f>(H24+H43+H62+H81+H100+H119+H138+H157+H176+H195+H214+H233)/(IF(H24=0,0,1)+IF(H43=0,0,1)+IF(H62=0,0,1)+IF(H81=0,0,1)+IF(H100=0,0,1)+IF(H119=0,0,1)+IF(H138=0,0,1)+IF(H157=0,0,1)+IF(H176=0,0,1)+IF(H195=0,0,1)+IF(H214=0,0,1)+IF(H233=0,0,1))</f>
        <v>27.640833333333333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108.89</v>
      </c>
      <c r="J234" s="34">
        <f>(J24+J43+J62+J81+J100+J119+J138+J157+J176+J195+J214+J233)/(IF(J24=0,0,1)+IF(J43=0,0,1)+IF(J62=0,0,1)+IF(J81=0,0,1)+IF(J100=0,0,1)+IF(J119=0,0,1)+IF(J138=0,0,1)+IF(J157=0,0,1)+IF(J176=0,0,1)+IF(J195=0,0,1)+IF(J214=0,0,1)+IF(J233=0,0,1))</f>
        <v>770.0333333333333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104.75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2025-04-16T08:44:26Z</dcterms:modified>
</cp:coreProperties>
</file>